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 FILEs\SAAMPLES\"/>
    </mc:Choice>
  </mc:AlternateContent>
  <xr:revisionPtr revIDLastSave="0" documentId="13_ncr:1_{AD068450-F786-4171-BFAF-54777ABDB3FA}" xr6:coauthVersionLast="47" xr6:coauthVersionMax="47" xr10:uidLastSave="{00000000-0000-0000-0000-000000000000}"/>
  <bookViews>
    <workbookView xWindow="-120" yWindow="-120" windowWidth="25440" windowHeight="15390" tabRatio="833" xr2:uid="{00000000-000D-0000-FFFF-FFFF00000000}"/>
  </bookViews>
  <sheets>
    <sheet name="Sheet" sheetId="1" r:id="rId1"/>
  </sheets>
  <definedNames>
    <definedName name="_xlnm.Print_Area" localSheetId="0">Sheet!$B$1:$J$133</definedName>
    <definedName name="_xlnm.Print_Titles" localSheetId="0">Sheet!$78:$78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B116" i="1" l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J126" i="1"/>
  <c r="J127" i="1"/>
  <c r="J128" i="1"/>
  <c r="J118" i="1"/>
  <c r="J119" i="1"/>
  <c r="J120" i="1"/>
  <c r="J121" i="1"/>
  <c r="J122" i="1"/>
  <c r="J123" i="1"/>
  <c r="J124" i="1"/>
  <c r="J125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7" i="1" l="1"/>
  <c r="J116" i="1"/>
  <c r="J115" i="1"/>
  <c r="B115" i="1"/>
  <c r="B81" i="1" l="1"/>
  <c r="J81" i="1" l="1"/>
  <c r="B129" i="1" l="1"/>
  <c r="J129" i="1" l="1"/>
  <c r="J130" i="1" s="1"/>
</calcChain>
</file>

<file path=xl/sharedStrings.xml><?xml version="1.0" encoding="utf-8"?>
<sst xmlns="http://schemas.openxmlformats.org/spreadsheetml/2006/main" count="156" uniqueCount="87">
  <si>
    <t>S#</t>
  </si>
  <si>
    <t>CSI NO</t>
  </si>
  <si>
    <t>QTY.</t>
  </si>
  <si>
    <t>DESCRIPTION</t>
  </si>
  <si>
    <t>UNIT</t>
  </si>
  <si>
    <t xml:space="preserve">DETAIL </t>
  </si>
  <si>
    <t xml:space="preserve">DWG </t>
  </si>
  <si>
    <t>UNIT COST</t>
  </si>
  <si>
    <t xml:space="preserve">TOTAL COST </t>
  </si>
  <si>
    <t>GRAND TOTAL</t>
  </si>
  <si>
    <r>
      <rPr>
        <b/>
        <u/>
        <sz val="14"/>
        <color theme="1"/>
        <rFont val="Times New Roman"/>
        <family val="1"/>
      </rPr>
      <t xml:space="preserve">ABBREVIATIONS: </t>
    </r>
    <r>
      <rPr>
        <b/>
        <sz val="14"/>
        <color theme="1"/>
        <rFont val="Times New Roman"/>
        <family val="1"/>
      </rPr>
      <t xml:space="preserve">
"HRS"=Hours,  "LF"=Linear feet,  "SF"=Square feet,  "CF"=Cubic feet,  "CY"=Cubic yard,  "EA"=Each,  "LOC"=Locations,  "LS"=Lump sum,  "TON"=Tonnage. </t>
    </r>
  </si>
  <si>
    <t>DIVISION 16 - ELECTRICAL</t>
  </si>
  <si>
    <t>SUB-TOTAL (DIVISION 16)</t>
  </si>
  <si>
    <t>LS</t>
  </si>
  <si>
    <t>INTRUSION ALARM AND VIDEO INTERCOM SYSTEM</t>
  </si>
  <si>
    <t>FIRE DETECTION AND ALARM SYSTEM WITH EMERGENCY
VOICE/ALARM COMMUNICATION AND CENTRAL OFFICE CONNECTION</t>
  </si>
  <si>
    <t>EA</t>
  </si>
  <si>
    <t>E402</t>
  </si>
  <si>
    <t>LF</t>
  </si>
  <si>
    <t>E403</t>
  </si>
  <si>
    <t>Provide new fire alarm fuse cutout panel.</t>
  </si>
  <si>
    <t>Provide new fire alarm booster panel.</t>
  </si>
  <si>
    <t>Provide new indicated system control panel.</t>
  </si>
  <si>
    <t>FA101</t>
  </si>
  <si>
    <t>Provide new weatherproof 75 cd fire signal speaker with fire signal strobe.</t>
  </si>
  <si>
    <t>E300-E304</t>
  </si>
  <si>
    <t>E301-E302</t>
  </si>
  <si>
    <t>E301</t>
  </si>
  <si>
    <t>E301-E304</t>
  </si>
  <si>
    <t>E302</t>
  </si>
  <si>
    <t>E300-E301</t>
  </si>
  <si>
    <t>E300-E401</t>
  </si>
  <si>
    <t>E301-E402</t>
  </si>
  <si>
    <t>FA100-FA104</t>
  </si>
  <si>
    <t>Provide new duct mounted smoke detector.</t>
  </si>
  <si>
    <t>FA100-FA105</t>
  </si>
  <si>
    <t>Provide new smoke detector.</t>
  </si>
  <si>
    <t>Provide new 30 cd fire signal speaker with fire signal strobe.</t>
  </si>
  <si>
    <t>FA101-FA102</t>
  </si>
  <si>
    <t>Provide new fire system pull station with false alarm stopper.</t>
  </si>
  <si>
    <t>Provide new fire alarm printer.</t>
  </si>
  <si>
    <t>FA101-FA105</t>
  </si>
  <si>
    <t>Provide new fire signal speaker.</t>
  </si>
  <si>
    <t>Provide new 15cd fire signal speaker with fire signal strobe.</t>
  </si>
  <si>
    <t>Provide new 75cd fire signal speaker with fire signal strobe.</t>
  </si>
  <si>
    <t>FA102</t>
  </si>
  <si>
    <t>Provide new 75cd fire signal speaker with fire signal strobe with guard.</t>
  </si>
  <si>
    <t>Provide new 30 cd fire signal speaker with fire signal strobe with guard.</t>
  </si>
  <si>
    <t>FA102-FA105</t>
  </si>
  <si>
    <t>Provide new contact interface module.</t>
  </si>
  <si>
    <t>Provide new relay module.</t>
  </si>
  <si>
    <t>Provide new booster power supply BP-3.</t>
  </si>
  <si>
    <t>Provide new booster power supply BP-2.</t>
  </si>
  <si>
    <t>FA100</t>
  </si>
  <si>
    <t>Provide new booster power supply BP-1.</t>
  </si>
  <si>
    <t>FA103</t>
  </si>
  <si>
    <t>Provide new booster power supply BP-4.</t>
  </si>
  <si>
    <t>FA104</t>
  </si>
  <si>
    <t>Provide new booster power supply BP-5.</t>
  </si>
  <si>
    <t>FA104-FA105</t>
  </si>
  <si>
    <t>Provide new weatherproof duct mounted smoke detector.</t>
  </si>
  <si>
    <t>FA105</t>
  </si>
  <si>
    <t>Provide new automatic smoke hatch.</t>
  </si>
  <si>
    <t>Provide new fire alarm remote annunciator.</t>
  </si>
  <si>
    <t>Provide mew fire alarm system smoke purge control panel.</t>
  </si>
  <si>
    <t>Provide new fire alarm system control panel with voice capability integral DACT and 24V battery backup.</t>
  </si>
  <si>
    <t>Provide new low voltage wiring in 3/4" conduit for bell.</t>
  </si>
  <si>
    <t>Provide new 1#14 fplp fire alarm wiring from pull stations. VIF</t>
  </si>
  <si>
    <t>Provide new 1#14 fplp fire alarm wiring from smoke detectors. VIF</t>
  </si>
  <si>
    <t>Provide new 1#14 fplp fire alarm wiring from speakers and strobes. VIF</t>
  </si>
  <si>
    <t>Provide new fire alarm ANSUL device.</t>
  </si>
  <si>
    <t>Provide new 6" low voltage vibrating bell.</t>
  </si>
  <si>
    <t>Provide new heat detector.</t>
  </si>
  <si>
    <t>Provide new elevator recall smoke detector.</t>
  </si>
  <si>
    <t>Provide new carbon monoxide sensor.</t>
  </si>
  <si>
    <t>Provide new intrusion alarm strobe light.</t>
  </si>
  <si>
    <t>Provide new wall mounted wide angle passive infrared motion detector with guard.</t>
  </si>
  <si>
    <t>Provide new intrusion alarm siren.</t>
  </si>
  <si>
    <t>Provide new magnetic door contacts.</t>
  </si>
  <si>
    <t>Provide new intrusion alarm panic switch.</t>
  </si>
  <si>
    <t>Provide new wall mounted long angle passive infrared motion detector with guard.</t>
  </si>
  <si>
    <t>Provide new furniture mounted intrusion alarm panic switch.</t>
  </si>
  <si>
    <t>Provide new intrusion alarm control panel and associated cabinets.</t>
  </si>
  <si>
    <t>Provide new weatherproof intrusion alarm siren.</t>
  </si>
  <si>
    <t>Provide new 2RP#16 AWG unshielded twisted cable.</t>
  </si>
  <si>
    <t>Provide new 3RP#16 AWG unshielded twisted cable.</t>
  </si>
  <si>
    <r>
      <t xml:space="preserve">Provide new fire alarm wiring from pull boxes to fire alarm control panel. 
</t>
    </r>
    <r>
      <rPr>
        <b/>
        <sz val="12"/>
        <color rgb="FFFF0000"/>
        <rFont val="Times New Roman"/>
        <family val="1"/>
      </rPr>
      <t>- R.F.I.
- Details not given on riser. VIF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</si>
</sst>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00000"/>
    <numFmt numFmtId="165" formatCode="&quot;$&quot;#,##0"/>
    <numFmt numFmtId="166" formatCode="[$$-409]#,##0.00"/>
    <numFmt numFmtId="167" formatCode="[$$-409]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 tint="4.9989318521683403E-2"/>
      <name val="Times New Roman"/>
      <family val="1"/>
    </font>
    <font>
      <b/>
      <u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4"/>
      <color rgb="FF000000"/>
      <name val="Times New Roman"/>
      <family val="1"/>
    </font>
    <font>
      <b/>
      <u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 tint="4.9989318521683403E-2"/>
      <name val="Times New Roman"/>
      <family val="1"/>
    </font>
    <font>
      <b/>
      <sz val="16"/>
      <color theme="1" tint="4.9989318521683403E-2"/>
      <name val="Times New Roman"/>
      <family val="1"/>
    </font>
    <font>
      <b/>
      <sz val="12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>
      <alignment vertical="center"/>
    </xf>
    <xf numFmtId="0" fontId="5" fillId="3" borderId="0" applyNumberFormat="0" applyBorder="0" applyProtection="0">
      <alignment horizontal="center" vertical="center"/>
    </xf>
    <xf numFmtId="0" fontId="5" fillId="4" borderId="0" applyNumberFormat="0" applyBorder="0" applyProtection="0">
      <alignment horizontal="center" vertical="center"/>
    </xf>
    <xf numFmtId="0" fontId="6" fillId="5" borderId="0" applyNumberFormat="0" applyBorder="0" applyAlignment="0" applyProtection="0"/>
    <xf numFmtId="0" fontId="4" fillId="2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6" borderId="2" applyBorder="0">
      <alignment horizontal="center" vertical="center"/>
    </xf>
    <xf numFmtId="0" fontId="1" fillId="7" borderId="2" applyBorder="0">
      <alignment horizontal="center" vertical="center"/>
    </xf>
    <xf numFmtId="0" fontId="1" fillId="8" borderId="3">
      <alignment horizontal="center" vertical="center"/>
    </xf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11" fillId="0" borderId="0" xfId="7" applyFont="1" applyBorder="1" applyAlignment="1" applyProtection="1">
      <alignment horizontal="center" vertical="center" wrapText="1"/>
      <protection locked="0"/>
    </xf>
    <xf numFmtId="0" fontId="11" fillId="0" borderId="0" xfId="7" applyFont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164" fontId="11" fillId="0" borderId="0" xfId="7" applyNumberFormat="1" applyFont="1" applyAlignment="1" applyProtection="1">
      <alignment horizontal="center" vertical="center" wrapText="1"/>
      <protection locked="0"/>
    </xf>
    <xf numFmtId="164" fontId="10" fillId="0" borderId="0" xfId="0" applyNumberFormat="1" applyFont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167" fontId="16" fillId="0" borderId="5" xfId="1" applyNumberFormat="1" applyFont="1" applyBorder="1" applyAlignment="1" applyProtection="1">
      <alignment horizontal="center" vertical="center" wrapText="1"/>
      <protection locked="0"/>
    </xf>
    <xf numFmtId="0" fontId="14" fillId="9" borderId="0" xfId="0" applyFont="1" applyFill="1" applyAlignment="1" applyProtection="1">
      <alignment horizontal="center" vertical="center" wrapText="1"/>
      <protection hidden="1"/>
    </xf>
    <xf numFmtId="49" fontId="14" fillId="9" borderId="0" xfId="10" applyNumberFormat="1" applyFont="1" applyFill="1" applyBorder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167" fontId="14" fillId="0" borderId="1" xfId="10" applyNumberFormat="1" applyFont="1" applyFill="1" applyBorder="1">
      <alignment horizontal="center" vertical="center"/>
    </xf>
    <xf numFmtId="0" fontId="14" fillId="11" borderId="4" xfId="10" applyFont="1" applyFill="1" applyBorder="1" applyProtection="1">
      <alignment horizontal="center" vertical="center"/>
      <protection hidden="1"/>
    </xf>
    <xf numFmtId="0" fontId="14" fillId="11" borderId="1" xfId="10" applyFont="1" applyFill="1" applyBorder="1" applyProtection="1">
      <alignment horizontal="center" vertical="center"/>
      <protection hidden="1"/>
    </xf>
    <xf numFmtId="0" fontId="14" fillId="11" borderId="1" xfId="10" applyFont="1" applyFill="1" applyBorder="1">
      <alignment horizontal="center" vertical="center"/>
    </xf>
    <xf numFmtId="0" fontId="14" fillId="11" borderId="5" xfId="10" applyFont="1" applyFill="1" applyBorder="1">
      <alignment horizontal="center" vertical="center"/>
    </xf>
    <xf numFmtId="0" fontId="13" fillId="12" borderId="8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164" fontId="13" fillId="12" borderId="9" xfId="0" applyNumberFormat="1" applyFont="1" applyFill="1" applyBorder="1" applyAlignment="1">
      <alignment horizontal="center" vertical="center" wrapText="1"/>
    </xf>
    <xf numFmtId="0" fontId="13" fillId="12" borderId="9" xfId="0" applyFont="1" applyFill="1" applyBorder="1" applyAlignment="1" applyProtection="1">
      <alignment horizontal="center" vertical="center" wrapText="1"/>
      <protection locked="0"/>
    </xf>
    <xf numFmtId="165" fontId="13" fillId="12" borderId="10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4" xfId="10" applyFont="1" applyFill="1" applyBorder="1" applyProtection="1">
      <alignment horizontal="center" vertical="center"/>
      <protection hidden="1"/>
    </xf>
    <xf numFmtId="0" fontId="14" fillId="10" borderId="1" xfId="10" applyFont="1" applyFill="1" applyBorder="1" applyProtection="1">
      <alignment horizontal="center" vertical="center"/>
      <protection hidden="1"/>
    </xf>
    <xf numFmtId="0" fontId="14" fillId="10" borderId="1" xfId="10" applyFont="1" applyFill="1" applyBorder="1">
      <alignment horizontal="center" vertical="center"/>
    </xf>
    <xf numFmtId="0" fontId="14" fillId="10" borderId="5" xfId="10" applyFont="1" applyFill="1" applyBorder="1">
      <alignment horizontal="center" vertical="center"/>
    </xf>
    <xf numFmtId="0" fontId="14" fillId="13" borderId="4" xfId="0" applyFont="1" applyFill="1" applyBorder="1" applyAlignment="1" applyProtection="1">
      <alignment horizontal="center" vertical="center" wrapText="1"/>
      <protection hidden="1"/>
    </xf>
    <xf numFmtId="0" fontId="14" fillId="13" borderId="1" xfId="0" applyFont="1" applyFill="1" applyBorder="1" applyAlignment="1" applyProtection="1">
      <alignment horizontal="center" vertical="center" wrapText="1"/>
      <protection hidden="1"/>
    </xf>
    <xf numFmtId="49" fontId="14" fillId="13" borderId="1" xfId="0" applyNumberFormat="1" applyFont="1" applyFill="1" applyBorder="1" applyAlignment="1" applyProtection="1">
      <alignment horizontal="center" vertical="center" wrapText="1"/>
      <protection hidden="1"/>
    </xf>
    <xf numFmtId="1" fontId="19" fillId="13" borderId="1" xfId="11" applyNumberFormat="1" applyFont="1" applyFill="1" applyBorder="1" applyAlignment="1" applyProtection="1">
      <alignment horizontal="center" vertical="center" wrapText="1"/>
      <protection hidden="1"/>
    </xf>
    <xf numFmtId="0" fontId="13" fillId="13" borderId="1" xfId="0" applyFont="1" applyFill="1" applyBorder="1" applyAlignment="1" applyProtection="1">
      <alignment horizontal="center" vertical="center" wrapText="1"/>
      <protection hidden="1"/>
    </xf>
    <xf numFmtId="166" fontId="19" fillId="13" borderId="1" xfId="1" applyNumberFormat="1" applyFont="1" applyFill="1" applyBorder="1" applyAlignment="1" applyProtection="1">
      <alignment horizontal="center" vertical="center" wrapText="1"/>
      <protection locked="0"/>
    </xf>
    <xf numFmtId="167" fontId="19" fillId="13" borderId="5" xfId="1" applyNumberFormat="1" applyFont="1" applyFill="1" applyBorder="1" applyAlignment="1" applyProtection="1">
      <alignment horizontal="center" vertical="center" wrapText="1"/>
      <protection locked="0"/>
    </xf>
    <xf numFmtId="0" fontId="23" fillId="14" borderId="11" xfId="0" applyFont="1" applyFill="1" applyBorder="1" applyAlignment="1" applyProtection="1">
      <alignment horizontal="center" vertical="center" wrapText="1"/>
      <protection hidden="1"/>
    </xf>
    <xf numFmtId="0" fontId="23" fillId="14" borderId="12" xfId="0" applyFont="1" applyFill="1" applyBorder="1" applyAlignment="1" applyProtection="1">
      <alignment horizontal="center" vertical="center" wrapText="1"/>
      <protection hidden="1"/>
    </xf>
    <xf numFmtId="49" fontId="23" fillId="14" borderId="12" xfId="10" applyNumberFormat="1" applyFont="1" applyFill="1" applyBorder="1" applyProtection="1">
      <alignment horizontal="center" vertical="center"/>
      <protection hidden="1"/>
    </xf>
    <xf numFmtId="165" fontId="24" fillId="14" borderId="12" xfId="1" applyNumberFormat="1" applyFont="1" applyFill="1" applyBorder="1" applyAlignment="1" applyProtection="1">
      <alignment horizontal="center" vertical="center" wrapText="1"/>
      <protection locked="0"/>
    </xf>
    <xf numFmtId="167" fontId="25" fillId="14" borderId="13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14" fontId="0" fillId="0" borderId="0" xfId="0" applyNumberForma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3" fillId="12" borderId="9" xfId="0" applyFont="1" applyFill="1" applyBorder="1" applyAlignment="1">
      <alignment horizontal="center" vertical="top" wrapText="1"/>
    </xf>
    <xf numFmtId="0" fontId="20" fillId="10" borderId="1" xfId="0" applyFont="1" applyFill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18" fillId="13" borderId="7" xfId="6" applyFont="1" applyFill="1" applyBorder="1" applyAlignment="1" applyProtection="1">
      <alignment horizontal="center" vertical="top" wrapText="1"/>
      <protection hidden="1"/>
    </xf>
    <xf numFmtId="0" fontId="21" fillId="0" borderId="1" xfId="0" applyFont="1" applyBorder="1" applyAlignment="1">
      <alignment horizontal="left" vertical="top" wrapText="1"/>
    </xf>
    <xf numFmtId="0" fontId="22" fillId="14" borderId="12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vertical="top" wrapText="1"/>
      <protection locked="0"/>
    </xf>
    <xf numFmtId="0" fontId="14" fillId="0" borderId="1" xfId="0" applyFont="1" applyBorder="1" applyAlignment="1">
      <alignment wrapText="1"/>
    </xf>
    <xf numFmtId="0" fontId="14" fillId="9" borderId="1" xfId="0" applyFont="1" applyFill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0" fillId="0" borderId="0" xfId="0"/>
    <xf numFmtId="0" fontId="15" fillId="15" borderId="14" xfId="0" applyFont="1" applyFill="1" applyBorder="1" applyAlignment="1">
      <alignment horizontal="left" vertical="top" wrapText="1"/>
    </xf>
    <xf numFmtId="0" fontId="13" fillId="15" borderId="7" xfId="0" applyFont="1" applyFill="1" applyBorder="1" applyAlignment="1">
      <alignment horizontal="left" vertical="top" wrapText="1"/>
    </xf>
    <xf numFmtId="0" fontId="13" fillId="15" borderId="15" xfId="0" applyFont="1" applyFill="1" applyBorder="1" applyAlignment="1">
      <alignment horizontal="left" vertical="top" wrapText="1"/>
    </xf>
    <xf numFmtId="0" fontId="13" fillId="15" borderId="4" xfId="0" applyFont="1" applyFill="1" applyBorder="1" applyAlignment="1">
      <alignment horizontal="left" vertical="top" wrapText="1"/>
    </xf>
    <xf numFmtId="0" fontId="13" fillId="15" borderId="1" xfId="0" applyFont="1" applyFill="1" applyBorder="1" applyAlignment="1">
      <alignment horizontal="left" vertical="top" wrapText="1"/>
    </xf>
    <xf numFmtId="0" fontId="13" fillId="15" borderId="5" xfId="0" applyFont="1" applyFill="1" applyBorder="1" applyAlignment="1">
      <alignment horizontal="left" vertical="top" wrapText="1"/>
    </xf>
    <xf numFmtId="0" fontId="13" fillId="15" borderId="11" xfId="0" applyFont="1" applyFill="1" applyBorder="1" applyAlignment="1">
      <alignment horizontal="left" vertical="top" wrapText="1"/>
    </xf>
    <xf numFmtId="0" fontId="13" fillId="15" borderId="12" xfId="0" applyFont="1" applyFill="1" applyBorder="1" applyAlignment="1">
      <alignment horizontal="left" vertical="top" wrapText="1"/>
    </xf>
    <xf numFmtId="0" fontId="13" fillId="15" borderId="13" xfId="0" applyFont="1" applyFill="1" applyBorder="1" applyAlignment="1">
      <alignment horizontal="left" vertical="top" wrapText="1"/>
    </xf>
  </cellXfs>
  <cellStyles count="12">
    <cellStyle name="Comma" xfId="11" builtinId="3"/>
    <cellStyle name="Heading 1 2" xfId="2" xr:uid="{00000000-0005-0000-0000-000001000000}"/>
    <cellStyle name="Heading 2 2" xfId="3" xr:uid="{00000000-0005-0000-0000-000002000000}"/>
    <cellStyle name="Heading 3 2" xfId="4" xr:uid="{00000000-0005-0000-0000-000003000000}"/>
    <cellStyle name="Hyperlink" xfId="7" builtinId="8"/>
    <cellStyle name="Normal" xfId="0" builtinId="0"/>
    <cellStyle name="Normal 2" xfId="6" xr:uid="{00000000-0005-0000-0000-000006000000}"/>
    <cellStyle name="Normal 3" xfId="1" xr:uid="{00000000-0005-0000-0000-000007000000}"/>
    <cellStyle name="Style 1" xfId="8" xr:uid="{00000000-0005-0000-0000-000008000000}"/>
    <cellStyle name="Style 2" xfId="9" xr:uid="{00000000-0005-0000-0000-000009000000}"/>
    <cellStyle name="Style 3" xfId="10" xr:uid="{00000000-0005-0000-0000-00000A000000}"/>
    <cellStyle name="Title 2" xfId="5" xr:uid="{00000000-0005-0000-0000-00000B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colors>
    <mruColors>
      <color rgb="FFFFFF99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35"/>
  <sheetViews>
    <sheetView showGridLines="0" tabSelected="1" topLeftCell="A55" zoomScale="115" zoomScaleNormal="115" zoomScaleSheetLayoutView="85" workbookViewId="0">
      <selection activeCell="F68" sqref="F68"/>
    </sheetView>
  </sheetViews>
  <sheetFormatPr defaultRowHeight="15" x14ac:dyDescent="0.25"/>
  <cols>
    <col min="1" max="1" width="1" style="4" customWidth="1" collapsed="1"/>
    <col min="2" max="2" width="4.7109375" style="5" customWidth="1" collapsed="1"/>
    <col min="3" max="3" width="14.5703125" style="5" bestFit="1" customWidth="1" collapsed="1"/>
    <col min="4" max="4" width="17.140625" style="5" customWidth="1" collapsed="1"/>
    <col min="5" max="5" width="14" style="16" customWidth="1" collapsed="1"/>
    <col min="6" max="6" width="91.28515625" style="65" customWidth="1" collapsed="1"/>
    <col min="7" max="7" width="8.85546875" style="5" customWidth="1" collapsed="1"/>
    <col min="8" max="8" width="11.5703125" style="5" customWidth="1" collapsed="1"/>
    <col min="9" max="9" width="17" style="5" customWidth="1" collapsed="1"/>
    <col min="10" max="10" width="15.85546875" style="3" bestFit="1" customWidth="1" collapsed="1"/>
    <col min="11" max="11" width="14.28515625" style="4" customWidth="1" collapsed="1"/>
    <col min="12" max="12" width="9.140625" style="4" collapsed="1"/>
    <col min="13" max="13" width="10.140625" style="4" bestFit="1" customWidth="1" collapsed="1"/>
    <col min="14" max="16" width="9.140625" style="4" collapsed="1"/>
    <col min="17" max="17" width="10" style="4" bestFit="1" customWidth="1" collapsed="1"/>
    <col min="18" max="18" width="9.140625" style="4" collapsed="1"/>
    <col min="19" max="19" width="9.140625" style="4"/>
    <col min="20" max="16384" width="9.140625" style="4" collapsed="1"/>
  </cols>
  <sheetData>
    <row r="2" spans="2:9" x14ac:dyDescent="0.25">
      <c r="B2" s="1"/>
      <c r="C2" s="1"/>
      <c r="D2" s="1"/>
      <c r="E2" s="15"/>
      <c r="F2" s="54"/>
      <c r="G2" s="2"/>
      <c r="H2" s="2"/>
      <c r="I2" s="1"/>
    </row>
    <row r="3" spans="2:9" x14ac:dyDescent="0.25">
      <c r="B3" s="1"/>
      <c r="C3" s="1"/>
      <c r="D3" s="1"/>
      <c r="E3" s="15"/>
      <c r="F3" s="54"/>
      <c r="G3" s="2"/>
      <c r="H3" s="2"/>
      <c r="I3" s="1"/>
    </row>
    <row r="4" spans="2:9" x14ac:dyDescent="0.25">
      <c r="B4" s="1"/>
      <c r="C4" s="1"/>
      <c r="D4" s="1"/>
      <c r="E4" s="15"/>
      <c r="F4" s="54"/>
      <c r="G4" s="2"/>
      <c r="H4" s="2"/>
      <c r="I4" s="1"/>
    </row>
    <row r="5" spans="2:9" x14ac:dyDescent="0.25">
      <c r="B5" s="1"/>
      <c r="C5" s="1"/>
      <c r="D5" s="1"/>
      <c r="E5" s="15"/>
      <c r="F5" s="54"/>
      <c r="G5" s="2"/>
      <c r="H5" s="2"/>
      <c r="I5" s="1"/>
    </row>
    <row r="6" spans="2:9" x14ac:dyDescent="0.25">
      <c r="B6" s="1"/>
      <c r="C6" s="1"/>
      <c r="D6" s="1"/>
      <c r="E6" s="15"/>
      <c r="F6" s="54"/>
      <c r="G6" s="2"/>
      <c r="H6" s="2"/>
      <c r="I6" s="1"/>
    </row>
    <row r="7" spans="2:9" x14ac:dyDescent="0.25">
      <c r="B7" s="1"/>
      <c r="C7" s="1"/>
      <c r="D7" s="1"/>
      <c r="E7" s="15"/>
      <c r="F7" s="54"/>
      <c r="G7" s="2"/>
      <c r="H7" s="2"/>
      <c r="I7" s="1"/>
    </row>
    <row r="8" spans="2:9" x14ac:dyDescent="0.25">
      <c r="B8" s="1"/>
      <c r="C8" s="1"/>
      <c r="D8" s="1"/>
      <c r="E8" s="15"/>
      <c r="F8" s="54"/>
      <c r="G8" s="2"/>
      <c r="H8" s="2"/>
      <c r="I8" s="1"/>
    </row>
    <row r="9" spans="2:9" x14ac:dyDescent="0.25">
      <c r="B9" s="1"/>
      <c r="C9" s="1"/>
      <c r="D9" s="1"/>
      <c r="E9" s="15"/>
      <c r="F9" s="54"/>
      <c r="G9" s="2"/>
      <c r="H9" s="2"/>
      <c r="I9" s="1"/>
    </row>
    <row r="11" spans="2:9" x14ac:dyDescent="0.25">
      <c r="B11" s="2"/>
      <c r="C11" s="2"/>
      <c r="D11" s="2"/>
      <c r="E11" s="15"/>
      <c r="F11" s="55"/>
      <c r="G11" s="2"/>
      <c r="H11" s="2"/>
      <c r="I11" s="2"/>
    </row>
    <row r="12" spans="2:9" x14ac:dyDescent="0.25">
      <c r="B12" s="2"/>
      <c r="C12" s="2"/>
      <c r="D12" s="2"/>
      <c r="E12" s="15"/>
      <c r="F12" s="55"/>
      <c r="G12" s="2"/>
      <c r="H12" s="2"/>
      <c r="I12" s="2"/>
    </row>
    <row r="13" spans="2:9" x14ac:dyDescent="0.25">
      <c r="B13" s="2"/>
      <c r="C13" s="2"/>
      <c r="D13" s="2"/>
      <c r="E13" s="15"/>
      <c r="F13" s="55"/>
      <c r="G13" s="2"/>
      <c r="H13" s="2"/>
      <c r="I13" s="2"/>
    </row>
    <row r="16" spans="2:9" x14ac:dyDescent="0.25">
      <c r="F16" s="55"/>
    </row>
    <row r="20" spans="6:14" x14ac:dyDescent="0.25">
      <c r="F20" s="56"/>
    </row>
    <row r="21" spans="6:14" x14ac:dyDescent="0.25">
      <c r="F21" s="56"/>
    </row>
    <row r="22" spans="6:14" x14ac:dyDescent="0.25">
      <c r="F22" s="56"/>
    </row>
    <row r="23" spans="6:14" x14ac:dyDescent="0.25">
      <c r="F23" s="56"/>
    </row>
    <row r="24" spans="6:14" x14ac:dyDescent="0.25">
      <c r="F24" s="56"/>
      <c r="N24" s="5"/>
    </row>
    <row r="58" spans="1:6" x14ac:dyDescent="0.25">
      <c r="A58" s="6"/>
      <c r="B58" s="7"/>
      <c r="C58" s="7"/>
      <c r="D58" s="7"/>
      <c r="E58" s="17"/>
      <c r="F58" s="57"/>
    </row>
    <row r="59" spans="1:6" x14ac:dyDescent="0.25">
      <c r="A59" s="6"/>
      <c r="B59" s="7"/>
      <c r="C59" s="7"/>
      <c r="D59" s="7"/>
      <c r="E59" s="17"/>
      <c r="F59" s="57"/>
    </row>
    <row r="60" spans="1:6" x14ac:dyDescent="0.25">
      <c r="A60" s="6"/>
      <c r="B60" s="7"/>
      <c r="C60" s="7"/>
      <c r="D60" s="7"/>
      <c r="E60" s="17"/>
      <c r="F60" s="57"/>
    </row>
    <row r="61" spans="1:6" x14ac:dyDescent="0.25">
      <c r="A61" s="6"/>
      <c r="B61" s="7"/>
      <c r="C61" s="7"/>
      <c r="D61" s="7"/>
      <c r="E61" s="17"/>
      <c r="F61" s="57"/>
    </row>
    <row r="62" spans="1:6" x14ac:dyDescent="0.25">
      <c r="A62" s="6"/>
      <c r="B62" s="7"/>
      <c r="C62" s="7"/>
      <c r="D62" s="7"/>
      <c r="E62" s="17"/>
      <c r="F62" s="57"/>
    </row>
    <row r="63" spans="1:6" x14ac:dyDescent="0.25">
      <c r="A63" s="6"/>
      <c r="B63" s="7"/>
      <c r="C63" s="7"/>
      <c r="D63" s="7"/>
      <c r="E63" s="17"/>
      <c r="F63" s="57"/>
    </row>
    <row r="64" spans="1:6" x14ac:dyDescent="0.25">
      <c r="A64" s="6"/>
      <c r="B64" s="7"/>
      <c r="C64" s="7"/>
      <c r="D64" s="7"/>
      <c r="E64" s="17"/>
      <c r="F64" s="57"/>
    </row>
    <row r="65" spans="1:10" x14ac:dyDescent="0.25">
      <c r="A65" s="6"/>
      <c r="B65" s="7"/>
      <c r="C65" s="7"/>
      <c r="D65" s="7"/>
      <c r="E65" s="17"/>
      <c r="F65" s="57"/>
    </row>
    <row r="66" spans="1:10" x14ac:dyDescent="0.25">
      <c r="A66" s="6"/>
      <c r="B66" s="7"/>
      <c r="C66" s="7"/>
      <c r="D66" s="7"/>
      <c r="E66" s="17"/>
      <c r="F66" s="57"/>
    </row>
    <row r="67" spans="1:10" x14ac:dyDescent="0.25">
      <c r="A67" s="6"/>
      <c r="B67" s="7"/>
      <c r="C67" s="7"/>
      <c r="D67" s="8"/>
      <c r="E67" s="19"/>
      <c r="F67" s="58"/>
    </row>
    <row r="68" spans="1:10" x14ac:dyDescent="0.25">
      <c r="A68" s="6"/>
      <c r="B68" s="7"/>
      <c r="C68" s="7"/>
      <c r="D68" s="8"/>
      <c r="E68" s="19"/>
      <c r="F68" s="58"/>
    </row>
    <row r="69" spans="1:10" x14ac:dyDescent="0.25">
      <c r="A69" s="6"/>
      <c r="B69" s="7"/>
      <c r="C69" s="7"/>
      <c r="D69" s="8"/>
      <c r="E69" s="19"/>
      <c r="F69" s="58"/>
    </row>
    <row r="70" spans="1:10" x14ac:dyDescent="0.25">
      <c r="A70" s="6"/>
      <c r="B70" s="7"/>
      <c r="C70" s="7"/>
      <c r="D70" s="8"/>
      <c r="E70" s="19"/>
      <c r="F70" s="58"/>
    </row>
    <row r="71" spans="1:10" x14ac:dyDescent="0.25">
      <c r="A71" s="6"/>
      <c r="B71" s="7"/>
      <c r="C71" s="7"/>
      <c r="D71" s="8"/>
      <c r="E71" s="19"/>
      <c r="F71" s="58"/>
    </row>
    <row r="72" spans="1:10" x14ac:dyDescent="0.25">
      <c r="A72" s="6"/>
      <c r="B72" s="7"/>
      <c r="C72" s="7"/>
      <c r="D72" s="10"/>
      <c r="E72" s="68"/>
      <c r="F72" s="68"/>
    </row>
    <row r="73" spans="1:10" x14ac:dyDescent="0.25">
      <c r="A73" s="6"/>
      <c r="B73" s="7"/>
      <c r="C73" s="7"/>
      <c r="D73" s="11"/>
      <c r="E73" s="17"/>
      <c r="F73" s="57"/>
    </row>
    <row r="74" spans="1:10" x14ac:dyDescent="0.25">
      <c r="A74" s="6"/>
      <c r="B74" s="7"/>
      <c r="C74" s="7"/>
      <c r="D74" s="8"/>
      <c r="E74" s="68"/>
      <c r="F74" s="68"/>
    </row>
    <row r="75" spans="1:10" x14ac:dyDescent="0.25">
      <c r="A75" s="6"/>
      <c r="B75" s="7"/>
      <c r="C75" s="7"/>
      <c r="D75" s="8"/>
      <c r="E75" s="9"/>
      <c r="F75" s="58"/>
    </row>
    <row r="76" spans="1:10" ht="13.5" customHeight="1" x14ac:dyDescent="0.25">
      <c r="A76" s="6"/>
      <c r="B76" s="7"/>
      <c r="C76" s="7"/>
      <c r="D76" s="8"/>
      <c r="E76" s="9"/>
      <c r="F76" s="58"/>
    </row>
    <row r="77" spans="1:10" ht="13.5" customHeight="1" thickBot="1" x14ac:dyDescent="0.3">
      <c r="A77" s="6"/>
      <c r="B77" s="7"/>
      <c r="C77" s="7"/>
      <c r="D77" s="8"/>
      <c r="E77" s="9"/>
      <c r="F77" s="58"/>
    </row>
    <row r="78" spans="1:10" ht="15.75" x14ac:dyDescent="0.25">
      <c r="A78" s="6"/>
      <c r="B78" s="31" t="s">
        <v>0</v>
      </c>
      <c r="C78" s="32" t="s">
        <v>6</v>
      </c>
      <c r="D78" s="32" t="s">
        <v>5</v>
      </c>
      <c r="E78" s="33" t="s">
        <v>1</v>
      </c>
      <c r="F78" s="59" t="s">
        <v>3</v>
      </c>
      <c r="G78" s="34" t="s">
        <v>2</v>
      </c>
      <c r="H78" s="34" t="s">
        <v>4</v>
      </c>
      <c r="I78" s="34" t="s">
        <v>7</v>
      </c>
      <c r="J78" s="35" t="s">
        <v>8</v>
      </c>
    </row>
    <row r="79" spans="1:10" ht="18.75" x14ac:dyDescent="0.25">
      <c r="A79" s="6"/>
      <c r="B79" s="36"/>
      <c r="C79" s="37"/>
      <c r="D79" s="37"/>
      <c r="E79" s="37"/>
      <c r="F79" s="60" t="s">
        <v>11</v>
      </c>
      <c r="G79" s="37"/>
      <c r="H79" s="37"/>
      <c r="I79" s="38"/>
      <c r="J79" s="39"/>
    </row>
    <row r="80" spans="1:10" ht="56.25" x14ac:dyDescent="0.25">
      <c r="A80" s="6"/>
      <c r="B80" s="27"/>
      <c r="C80" s="28"/>
      <c r="D80" s="28"/>
      <c r="E80" s="28">
        <v>16720</v>
      </c>
      <c r="F80" s="63" t="s">
        <v>15</v>
      </c>
      <c r="G80" s="28"/>
      <c r="H80" s="28"/>
      <c r="I80" s="29"/>
      <c r="J80" s="30"/>
    </row>
    <row r="81" spans="1:10" ht="31.5" x14ac:dyDescent="0.25">
      <c r="A81" s="6"/>
      <c r="B81" s="20" t="str">
        <f>IF(TRIM(H81)&lt;&gt;"",COUNTA($H$78:H80)&amp;"","")</f>
        <v>1</v>
      </c>
      <c r="C81" s="25" t="s">
        <v>19</v>
      </c>
      <c r="D81" s="25"/>
      <c r="E81" s="25"/>
      <c r="F81" s="66" t="s">
        <v>20</v>
      </c>
      <c r="G81" s="25">
        <v>1</v>
      </c>
      <c r="H81" s="25" t="s">
        <v>16</v>
      </c>
      <c r="I81" s="26">
        <v>0</v>
      </c>
      <c r="J81" s="21">
        <f t="shared" ref="J81" si="0">G81*I81</f>
        <v>0</v>
      </c>
    </row>
    <row r="82" spans="1:10" ht="31.5" x14ac:dyDescent="0.25">
      <c r="A82" s="6"/>
      <c r="B82" s="20" t="str">
        <f>IF(TRIM(H82)&lt;&gt;"",COUNTA($H$78:H81)&amp;"","")</f>
        <v>2</v>
      </c>
      <c r="C82" s="25" t="s">
        <v>17</v>
      </c>
      <c r="D82" s="25"/>
      <c r="E82" s="25"/>
      <c r="F82" s="66" t="s">
        <v>21</v>
      </c>
      <c r="G82" s="25">
        <v>1</v>
      </c>
      <c r="H82" s="25" t="s">
        <v>16</v>
      </c>
      <c r="I82" s="26">
        <v>0</v>
      </c>
      <c r="J82" s="21">
        <f t="shared" ref="J82:J113" si="1">G82*I82</f>
        <v>0</v>
      </c>
    </row>
    <row r="83" spans="1:10" ht="31.5" x14ac:dyDescent="0.25">
      <c r="A83" s="6"/>
      <c r="B83" s="20" t="str">
        <f>IF(TRIM(H83)&lt;&gt;"",COUNTA($H$78:H82)&amp;"","")</f>
        <v>3</v>
      </c>
      <c r="C83" s="25" t="s">
        <v>23</v>
      </c>
      <c r="D83" s="25"/>
      <c r="E83" s="25"/>
      <c r="F83" s="66" t="s">
        <v>24</v>
      </c>
      <c r="G83" s="25">
        <v>2</v>
      </c>
      <c r="H83" s="25" t="s">
        <v>16</v>
      </c>
      <c r="I83" s="26">
        <v>0</v>
      </c>
      <c r="J83" s="21">
        <f t="shared" si="1"/>
        <v>0</v>
      </c>
    </row>
    <row r="84" spans="1:10" ht="31.5" x14ac:dyDescent="0.25">
      <c r="A84" s="6"/>
      <c r="B84" s="20" t="str">
        <f>IF(TRIM(H84)&lt;&gt;"",COUNTA($H$78:H83)&amp;"","")</f>
        <v>4</v>
      </c>
      <c r="C84" s="25" t="s">
        <v>33</v>
      </c>
      <c r="D84" s="25"/>
      <c r="E84" s="25"/>
      <c r="F84" s="66" t="s">
        <v>34</v>
      </c>
      <c r="G84" s="25">
        <v>43</v>
      </c>
      <c r="H84" s="25" t="s">
        <v>16</v>
      </c>
      <c r="I84" s="26">
        <v>0</v>
      </c>
      <c r="J84" s="21">
        <f t="shared" si="1"/>
        <v>0</v>
      </c>
    </row>
    <row r="85" spans="1:10" ht="31.5" x14ac:dyDescent="0.25">
      <c r="A85" s="6"/>
      <c r="B85" s="20" t="str">
        <f>IF(TRIM(H85)&lt;&gt;"",COUNTA($H$78:H84)&amp;"","")</f>
        <v>5</v>
      </c>
      <c r="C85" s="25" t="s">
        <v>35</v>
      </c>
      <c r="D85" s="25"/>
      <c r="E85" s="25"/>
      <c r="F85" s="66" t="s">
        <v>36</v>
      </c>
      <c r="G85" s="25">
        <v>56</v>
      </c>
      <c r="H85" s="25" t="s">
        <v>16</v>
      </c>
      <c r="I85" s="26">
        <v>0</v>
      </c>
      <c r="J85" s="21">
        <f t="shared" si="1"/>
        <v>0</v>
      </c>
    </row>
    <row r="86" spans="1:10" ht="15.75" x14ac:dyDescent="0.25">
      <c r="A86" s="6"/>
      <c r="B86" s="20" t="str">
        <f>IF(TRIM(H86)&lt;&gt;"",COUNTA($H$78:H85)&amp;"","")</f>
        <v>6</v>
      </c>
      <c r="C86" s="25" t="s">
        <v>35</v>
      </c>
      <c r="D86" s="25"/>
      <c r="E86" s="25"/>
      <c r="F86" s="66" t="s">
        <v>37</v>
      </c>
      <c r="G86" s="25">
        <v>65</v>
      </c>
      <c r="H86" s="25" t="s">
        <v>16</v>
      </c>
      <c r="I86" s="26">
        <v>0</v>
      </c>
      <c r="J86" s="21">
        <f t="shared" si="1"/>
        <v>0</v>
      </c>
    </row>
    <row r="87" spans="1:10" ht="15.75" x14ac:dyDescent="0.25">
      <c r="A87" s="6"/>
      <c r="B87" s="20" t="str">
        <f>IF(TRIM(H87)&lt;&gt;"",COUNTA($H$78:H86)&amp;"","")</f>
        <v>7</v>
      </c>
      <c r="C87" s="25" t="s">
        <v>38</v>
      </c>
      <c r="D87" s="25"/>
      <c r="E87" s="25"/>
      <c r="F87" s="66" t="s">
        <v>72</v>
      </c>
      <c r="G87" s="25">
        <v>7</v>
      </c>
      <c r="H87" s="25" t="s">
        <v>16</v>
      </c>
      <c r="I87" s="26">
        <v>0</v>
      </c>
      <c r="J87" s="21">
        <f t="shared" si="1"/>
        <v>0</v>
      </c>
    </row>
    <row r="88" spans="1:10" ht="15.75" x14ac:dyDescent="0.25">
      <c r="A88" s="6"/>
      <c r="B88" s="20" t="str">
        <f>IF(TRIM(H88)&lt;&gt;"",COUNTA($H$78:H87)&amp;"","")</f>
        <v>8</v>
      </c>
      <c r="C88" s="25" t="s">
        <v>35</v>
      </c>
      <c r="D88" s="25"/>
      <c r="E88" s="25"/>
      <c r="F88" s="66" t="s">
        <v>39</v>
      </c>
      <c r="G88" s="25">
        <v>32</v>
      </c>
      <c r="H88" s="25" t="s">
        <v>16</v>
      </c>
      <c r="I88" s="26">
        <v>0</v>
      </c>
      <c r="J88" s="21">
        <f t="shared" si="1"/>
        <v>0</v>
      </c>
    </row>
    <row r="89" spans="1:10" ht="15.75" x14ac:dyDescent="0.25">
      <c r="A89" s="6"/>
      <c r="B89" s="20" t="str">
        <f>IF(TRIM(H89)&lt;&gt;"",COUNTA($H$78:H88)&amp;"","")</f>
        <v>9</v>
      </c>
      <c r="C89" s="25" t="s">
        <v>35</v>
      </c>
      <c r="D89" s="25"/>
      <c r="E89" s="25"/>
      <c r="F89" s="66" t="s">
        <v>73</v>
      </c>
      <c r="G89" s="25">
        <v>5</v>
      </c>
      <c r="H89" s="25" t="s">
        <v>16</v>
      </c>
      <c r="I89" s="26">
        <v>0</v>
      </c>
      <c r="J89" s="21">
        <f t="shared" si="1"/>
        <v>0</v>
      </c>
    </row>
    <row r="90" spans="1:10" ht="15.75" x14ac:dyDescent="0.25">
      <c r="A90" s="6"/>
      <c r="B90" s="20" t="str">
        <f>IF(TRIM(H90)&lt;&gt;"",COUNTA($H$78:H89)&amp;"","")</f>
        <v>10</v>
      </c>
      <c r="C90" s="25" t="s">
        <v>19</v>
      </c>
      <c r="D90" s="25"/>
      <c r="E90" s="25"/>
      <c r="F90" s="66" t="s">
        <v>40</v>
      </c>
      <c r="G90" s="25">
        <v>1</v>
      </c>
      <c r="H90" s="25" t="s">
        <v>16</v>
      </c>
      <c r="I90" s="26">
        <v>0</v>
      </c>
      <c r="J90" s="21">
        <f t="shared" si="1"/>
        <v>0</v>
      </c>
    </row>
    <row r="91" spans="1:10" ht="15.75" x14ac:dyDescent="0.25">
      <c r="A91" s="6"/>
      <c r="B91" s="20" t="str">
        <f>IF(TRIM(H91)&lt;&gt;"",COUNTA($H$78:H90)&amp;"","")</f>
        <v>11</v>
      </c>
      <c r="C91" s="25" t="s">
        <v>41</v>
      </c>
      <c r="D91" s="25"/>
      <c r="E91" s="25"/>
      <c r="F91" s="66" t="s">
        <v>42</v>
      </c>
      <c r="G91" s="25">
        <v>9</v>
      </c>
      <c r="H91" s="25" t="s">
        <v>16</v>
      </c>
      <c r="I91" s="26">
        <v>0</v>
      </c>
      <c r="J91" s="21">
        <f t="shared" si="1"/>
        <v>0</v>
      </c>
    </row>
    <row r="92" spans="1:10" ht="15.75" x14ac:dyDescent="0.25">
      <c r="A92" s="6"/>
      <c r="B92" s="20" t="str">
        <f>IF(TRIM(H92)&lt;&gt;"",COUNTA($H$78:H91)&amp;"","")</f>
        <v>12</v>
      </c>
      <c r="C92" s="25" t="s">
        <v>33</v>
      </c>
      <c r="D92" s="25"/>
      <c r="E92" s="25"/>
      <c r="F92" s="66" t="s">
        <v>43</v>
      </c>
      <c r="G92" s="25">
        <v>55</v>
      </c>
      <c r="H92" s="25" t="s">
        <v>16</v>
      </c>
      <c r="I92" s="26">
        <v>0</v>
      </c>
      <c r="J92" s="21">
        <f t="shared" si="1"/>
        <v>0</v>
      </c>
    </row>
    <row r="93" spans="1:10" ht="15.75" x14ac:dyDescent="0.25">
      <c r="A93" s="6"/>
      <c r="B93" s="20" t="str">
        <f>IF(TRIM(H93)&lt;&gt;"",COUNTA($H$78:H92)&amp;"","")</f>
        <v>13</v>
      </c>
      <c r="C93" s="25" t="s">
        <v>35</v>
      </c>
      <c r="D93" s="25"/>
      <c r="E93" s="25"/>
      <c r="F93" s="66" t="s">
        <v>44</v>
      </c>
      <c r="G93" s="25">
        <v>31</v>
      </c>
      <c r="H93" s="25" t="s">
        <v>16</v>
      </c>
      <c r="I93" s="26">
        <v>0</v>
      </c>
      <c r="J93" s="21">
        <f t="shared" si="1"/>
        <v>0</v>
      </c>
    </row>
    <row r="94" spans="1:10" ht="15.75" x14ac:dyDescent="0.25">
      <c r="A94" s="6"/>
      <c r="B94" s="20" t="str">
        <f>IF(TRIM(H94)&lt;&gt;"",COUNTA($H$78:H93)&amp;"","")</f>
        <v>14</v>
      </c>
      <c r="C94" s="25" t="s">
        <v>45</v>
      </c>
      <c r="D94" s="25"/>
      <c r="E94" s="25"/>
      <c r="F94" s="66" t="s">
        <v>46</v>
      </c>
      <c r="G94" s="25">
        <v>5</v>
      </c>
      <c r="H94" s="25" t="s">
        <v>16</v>
      </c>
      <c r="I94" s="26">
        <v>0</v>
      </c>
      <c r="J94" s="21">
        <f t="shared" si="1"/>
        <v>0</v>
      </c>
    </row>
    <row r="95" spans="1:10" ht="15.75" x14ac:dyDescent="0.25">
      <c r="A95" s="6"/>
      <c r="B95" s="20" t="str">
        <f>IF(TRIM(H95)&lt;&gt;"",COUNTA($H$78:H94)&amp;"","")</f>
        <v>15</v>
      </c>
      <c r="C95" s="25" t="s">
        <v>45</v>
      </c>
      <c r="D95" s="25"/>
      <c r="E95" s="25"/>
      <c r="F95" s="66" t="s">
        <v>47</v>
      </c>
      <c r="G95" s="25">
        <v>1</v>
      </c>
      <c r="H95" s="25" t="s">
        <v>16</v>
      </c>
      <c r="I95" s="26">
        <v>0</v>
      </c>
      <c r="J95" s="21">
        <f t="shared" si="1"/>
        <v>0</v>
      </c>
    </row>
    <row r="96" spans="1:10" ht="15.75" x14ac:dyDescent="0.25">
      <c r="A96" s="6"/>
      <c r="B96" s="20" t="str">
        <f>IF(TRIM(H96)&lt;&gt;"",COUNTA($H$78:H95)&amp;"","")</f>
        <v>16</v>
      </c>
      <c r="C96" s="25" t="s">
        <v>48</v>
      </c>
      <c r="D96" s="25"/>
      <c r="E96" s="25"/>
      <c r="F96" s="66" t="s">
        <v>49</v>
      </c>
      <c r="G96" s="25">
        <v>9</v>
      </c>
      <c r="H96" s="25" t="s">
        <v>16</v>
      </c>
      <c r="I96" s="26">
        <v>0</v>
      </c>
      <c r="J96" s="21">
        <f t="shared" si="1"/>
        <v>0</v>
      </c>
    </row>
    <row r="97" spans="1:10" ht="15.75" x14ac:dyDescent="0.25">
      <c r="A97" s="6"/>
      <c r="B97" s="20" t="str">
        <f>IF(TRIM(H97)&lt;&gt;"",COUNTA($H$78:H96)&amp;"","")</f>
        <v>17</v>
      </c>
      <c r="C97" s="25" t="s">
        <v>48</v>
      </c>
      <c r="D97" s="25"/>
      <c r="E97" s="25"/>
      <c r="F97" s="66" t="s">
        <v>50</v>
      </c>
      <c r="G97" s="25">
        <v>13</v>
      </c>
      <c r="H97" s="25" t="s">
        <v>16</v>
      </c>
      <c r="I97" s="26">
        <v>0</v>
      </c>
      <c r="J97" s="21">
        <f t="shared" si="1"/>
        <v>0</v>
      </c>
    </row>
    <row r="98" spans="1:10" ht="15.75" x14ac:dyDescent="0.25">
      <c r="A98" s="6"/>
      <c r="B98" s="20" t="str">
        <f>IF(TRIM(H98)&lt;&gt;"",COUNTA($H$78:H97)&amp;"","")</f>
        <v>18</v>
      </c>
      <c r="C98" s="25" t="s">
        <v>45</v>
      </c>
      <c r="D98" s="25"/>
      <c r="E98" s="25"/>
      <c r="F98" s="66" t="s">
        <v>51</v>
      </c>
      <c r="G98" s="25">
        <v>1</v>
      </c>
      <c r="H98" s="25" t="s">
        <v>16</v>
      </c>
      <c r="I98" s="26">
        <v>0</v>
      </c>
      <c r="J98" s="21">
        <f t="shared" si="1"/>
        <v>0</v>
      </c>
    </row>
    <row r="99" spans="1:10" ht="15.75" x14ac:dyDescent="0.25">
      <c r="A99" s="6"/>
      <c r="B99" s="20" t="str">
        <f>IF(TRIM(H99)&lt;&gt;"",COUNTA($H$78:H98)&amp;"","")</f>
        <v>19</v>
      </c>
      <c r="C99" s="25" t="s">
        <v>23</v>
      </c>
      <c r="D99" s="25"/>
      <c r="E99" s="25"/>
      <c r="F99" s="66" t="s">
        <v>52</v>
      </c>
      <c r="G99" s="25">
        <v>1</v>
      </c>
      <c r="H99" s="25" t="s">
        <v>16</v>
      </c>
      <c r="I99" s="26">
        <v>0</v>
      </c>
      <c r="J99" s="21">
        <f t="shared" si="1"/>
        <v>0</v>
      </c>
    </row>
    <row r="100" spans="1:10" ht="15.75" x14ac:dyDescent="0.25">
      <c r="A100" s="6"/>
      <c r="B100" s="20" t="str">
        <f>IF(TRIM(H100)&lt;&gt;"",COUNTA($H$78:H99)&amp;"","")</f>
        <v>20</v>
      </c>
      <c r="C100" s="25" t="s">
        <v>53</v>
      </c>
      <c r="D100" s="25"/>
      <c r="E100" s="25"/>
      <c r="F100" s="66" t="s">
        <v>54</v>
      </c>
      <c r="G100" s="25">
        <v>1</v>
      </c>
      <c r="H100" s="25" t="s">
        <v>16</v>
      </c>
      <c r="I100" s="26">
        <v>0</v>
      </c>
      <c r="J100" s="21">
        <f t="shared" si="1"/>
        <v>0</v>
      </c>
    </row>
    <row r="101" spans="1:10" ht="15.75" x14ac:dyDescent="0.25">
      <c r="A101" s="6"/>
      <c r="B101" s="20" t="str">
        <f>IF(TRIM(H101)&lt;&gt;"",COUNTA($H$78:H100)&amp;"","")</f>
        <v>21</v>
      </c>
      <c r="C101" s="25" t="s">
        <v>55</v>
      </c>
      <c r="D101" s="25"/>
      <c r="E101" s="25"/>
      <c r="F101" s="66" t="s">
        <v>56</v>
      </c>
      <c r="G101" s="25">
        <v>1</v>
      </c>
      <c r="H101" s="25" t="s">
        <v>16</v>
      </c>
      <c r="I101" s="26">
        <v>0</v>
      </c>
      <c r="J101" s="21">
        <f t="shared" si="1"/>
        <v>0</v>
      </c>
    </row>
    <row r="102" spans="1:10" ht="15.75" x14ac:dyDescent="0.25">
      <c r="A102" s="6"/>
      <c r="B102" s="20" t="str">
        <f>IF(TRIM(H102)&lt;&gt;"",COUNTA($H$78:H101)&amp;"","")</f>
        <v>22</v>
      </c>
      <c r="C102" s="25" t="s">
        <v>57</v>
      </c>
      <c r="D102" s="25"/>
      <c r="E102" s="25"/>
      <c r="F102" s="66" t="s">
        <v>58</v>
      </c>
      <c r="G102" s="25">
        <v>1</v>
      </c>
      <c r="H102" s="25" t="s">
        <v>16</v>
      </c>
      <c r="I102" s="26">
        <v>0</v>
      </c>
      <c r="J102" s="21">
        <f t="shared" si="1"/>
        <v>0</v>
      </c>
    </row>
    <row r="103" spans="1:10" ht="15.75" x14ac:dyDescent="0.25">
      <c r="A103" s="6"/>
      <c r="B103" s="20" t="str">
        <f>IF(TRIM(H103)&lt;&gt;"",COUNTA($H$78:H102)&amp;"","")</f>
        <v>23</v>
      </c>
      <c r="C103" s="25" t="s">
        <v>57</v>
      </c>
      <c r="D103" s="25"/>
      <c r="E103" s="25"/>
      <c r="F103" s="66" t="s">
        <v>74</v>
      </c>
      <c r="G103" s="25">
        <v>6</v>
      </c>
      <c r="H103" s="25" t="s">
        <v>16</v>
      </c>
      <c r="I103" s="26">
        <v>0</v>
      </c>
      <c r="J103" s="21">
        <f t="shared" si="1"/>
        <v>0</v>
      </c>
    </row>
    <row r="104" spans="1:10" ht="15.75" x14ac:dyDescent="0.25">
      <c r="A104" s="6"/>
      <c r="B104" s="20" t="str">
        <f>IF(TRIM(H104)&lt;&gt;"",COUNTA($H$78:H103)&amp;"","")</f>
        <v>24</v>
      </c>
      <c r="C104" s="25" t="s">
        <v>59</v>
      </c>
      <c r="D104" s="25"/>
      <c r="E104" s="25"/>
      <c r="F104" s="66" t="s">
        <v>60</v>
      </c>
      <c r="G104" s="25">
        <v>10</v>
      </c>
      <c r="H104" s="25" t="s">
        <v>16</v>
      </c>
      <c r="I104" s="26">
        <v>0</v>
      </c>
      <c r="J104" s="21">
        <f t="shared" si="1"/>
        <v>0</v>
      </c>
    </row>
    <row r="105" spans="1:10" ht="15.75" x14ac:dyDescent="0.25">
      <c r="A105" s="6"/>
      <c r="B105" s="20" t="str">
        <f>IF(TRIM(H105)&lt;&gt;"",COUNTA($H$78:H104)&amp;"","")</f>
        <v>25</v>
      </c>
      <c r="C105" s="25" t="s">
        <v>61</v>
      </c>
      <c r="D105" s="25"/>
      <c r="E105" s="25"/>
      <c r="F105" s="66" t="s">
        <v>62</v>
      </c>
      <c r="G105" s="25">
        <v>4</v>
      </c>
      <c r="H105" s="25" t="s">
        <v>16</v>
      </c>
      <c r="I105" s="26">
        <v>0</v>
      </c>
      <c r="J105" s="21">
        <f t="shared" si="1"/>
        <v>0</v>
      </c>
    </row>
    <row r="106" spans="1:10" ht="15.75" x14ac:dyDescent="0.25">
      <c r="A106" s="6"/>
      <c r="B106" s="20" t="str">
        <f>IF(TRIM(H106)&lt;&gt;"",COUNTA($H$78:H105)&amp;"","")</f>
        <v>26</v>
      </c>
      <c r="C106" s="25" t="s">
        <v>23</v>
      </c>
      <c r="D106" s="25"/>
      <c r="E106" s="25"/>
      <c r="F106" s="66" t="s">
        <v>63</v>
      </c>
      <c r="G106" s="25">
        <v>1</v>
      </c>
      <c r="H106" s="25" t="s">
        <v>16</v>
      </c>
      <c r="I106" s="26">
        <v>0</v>
      </c>
      <c r="J106" s="21">
        <f t="shared" si="1"/>
        <v>0</v>
      </c>
    </row>
    <row r="107" spans="1:10" ht="15.75" x14ac:dyDescent="0.25">
      <c r="A107" s="6"/>
      <c r="B107" s="20" t="str">
        <f>IF(TRIM(H107)&lt;&gt;"",COUNTA($H$78:H106)&amp;"","")</f>
        <v>27</v>
      </c>
      <c r="C107" s="25" t="s">
        <v>23</v>
      </c>
      <c r="D107" s="25"/>
      <c r="E107" s="25"/>
      <c r="F107" s="66" t="s">
        <v>70</v>
      </c>
      <c r="G107" s="25">
        <v>1</v>
      </c>
      <c r="H107" s="25" t="s">
        <v>16</v>
      </c>
      <c r="I107" s="26">
        <v>0</v>
      </c>
      <c r="J107" s="21">
        <f t="shared" si="1"/>
        <v>0</v>
      </c>
    </row>
    <row r="108" spans="1:10" ht="15.75" x14ac:dyDescent="0.25">
      <c r="A108" s="6"/>
      <c r="B108" s="20" t="str">
        <f>IF(TRIM(H108)&lt;&gt;"",COUNTA($H$78:H107)&amp;"","")</f>
        <v>28</v>
      </c>
      <c r="C108" s="25" t="s">
        <v>23</v>
      </c>
      <c r="D108" s="25"/>
      <c r="E108" s="25"/>
      <c r="F108" s="66" t="s">
        <v>64</v>
      </c>
      <c r="G108" s="25">
        <v>1</v>
      </c>
      <c r="H108" s="25" t="s">
        <v>16</v>
      </c>
      <c r="I108" s="26">
        <v>0</v>
      </c>
      <c r="J108" s="21">
        <f t="shared" si="1"/>
        <v>0</v>
      </c>
    </row>
    <row r="109" spans="1:10" ht="31.5" x14ac:dyDescent="0.25">
      <c r="A109" s="6"/>
      <c r="B109" s="20" t="str">
        <f>IF(TRIM(H109)&lt;&gt;"",COUNTA($H$78:H108)&amp;"","")</f>
        <v>29</v>
      </c>
      <c r="C109" s="25" t="s">
        <v>38</v>
      </c>
      <c r="D109" s="25"/>
      <c r="E109" s="25"/>
      <c r="F109" s="66" t="s">
        <v>65</v>
      </c>
      <c r="G109" s="25">
        <v>1</v>
      </c>
      <c r="H109" s="25" t="s">
        <v>16</v>
      </c>
      <c r="I109" s="26">
        <v>0</v>
      </c>
      <c r="J109" s="21">
        <f t="shared" si="1"/>
        <v>0</v>
      </c>
    </row>
    <row r="110" spans="1:10" ht="15.75" x14ac:dyDescent="0.25">
      <c r="A110" s="6"/>
      <c r="B110" s="20" t="str">
        <f>IF(TRIM(H110)&lt;&gt;"",COUNTA($H$78:H109)&amp;"","")</f>
        <v>30</v>
      </c>
      <c r="C110" s="25" t="s">
        <v>35</v>
      </c>
      <c r="D110" s="25"/>
      <c r="E110" s="25"/>
      <c r="F110" s="66" t="s">
        <v>67</v>
      </c>
      <c r="G110" s="25">
        <v>4900</v>
      </c>
      <c r="H110" s="25" t="s">
        <v>18</v>
      </c>
      <c r="I110" s="26">
        <v>0</v>
      </c>
      <c r="J110" s="21">
        <f t="shared" si="1"/>
        <v>0</v>
      </c>
    </row>
    <row r="111" spans="1:10" ht="15.75" x14ac:dyDescent="0.25">
      <c r="A111" s="6"/>
      <c r="B111" s="20" t="str">
        <f>IF(TRIM(H111)&lt;&gt;"",COUNTA($H$78:H110)&amp;"","")</f>
        <v>31</v>
      </c>
      <c r="C111" s="25" t="s">
        <v>35</v>
      </c>
      <c r="D111" s="25"/>
      <c r="E111" s="25"/>
      <c r="F111" s="66" t="s">
        <v>68</v>
      </c>
      <c r="G111" s="25">
        <v>780</v>
      </c>
      <c r="H111" s="25" t="s">
        <v>18</v>
      </c>
      <c r="I111" s="26">
        <v>0</v>
      </c>
      <c r="J111" s="21">
        <f t="shared" si="1"/>
        <v>0</v>
      </c>
    </row>
    <row r="112" spans="1:10" ht="15.75" x14ac:dyDescent="0.25">
      <c r="A112" s="6"/>
      <c r="B112" s="20" t="str">
        <f>IF(TRIM(H112)&lt;&gt;"",COUNTA($H$78:H111)&amp;"","")</f>
        <v>32</v>
      </c>
      <c r="C112" s="25" t="s">
        <v>35</v>
      </c>
      <c r="D112" s="25"/>
      <c r="E112" s="25"/>
      <c r="F112" s="66" t="s">
        <v>69</v>
      </c>
      <c r="G112" s="25">
        <v>10050</v>
      </c>
      <c r="H112" s="25" t="s">
        <v>18</v>
      </c>
      <c r="I112" s="26">
        <v>0</v>
      </c>
      <c r="J112" s="21">
        <f t="shared" si="1"/>
        <v>0</v>
      </c>
    </row>
    <row r="113" spans="1:10" ht="47.25" x14ac:dyDescent="0.25">
      <c r="A113" s="6"/>
      <c r="B113" s="20" t="str">
        <f>IF(TRIM(H113)&lt;&gt;"",COUNTA($H$78:H112)&amp;"","")</f>
        <v>33</v>
      </c>
      <c r="C113" s="25" t="s">
        <v>35</v>
      </c>
      <c r="D113" s="25"/>
      <c r="E113" s="25"/>
      <c r="F113" s="67" t="s">
        <v>86</v>
      </c>
      <c r="G113" s="25">
        <v>1</v>
      </c>
      <c r="H113" s="25" t="s">
        <v>13</v>
      </c>
      <c r="I113" s="26">
        <v>0</v>
      </c>
      <c r="J113" s="21">
        <f t="shared" si="1"/>
        <v>0</v>
      </c>
    </row>
    <row r="114" spans="1:10" ht="18.75" x14ac:dyDescent="0.25">
      <c r="A114" s="6"/>
      <c r="B114" s="27"/>
      <c r="C114" s="28"/>
      <c r="D114" s="28"/>
      <c r="E114" s="28">
        <v>16724</v>
      </c>
      <c r="F114" s="61" t="s">
        <v>14</v>
      </c>
      <c r="G114" s="28"/>
      <c r="H114" s="28"/>
      <c r="I114" s="29"/>
      <c r="J114" s="30"/>
    </row>
    <row r="115" spans="1:10" ht="15.75" x14ac:dyDescent="0.25">
      <c r="A115" s="6"/>
      <c r="B115" s="20" t="str">
        <f>IF(TRIM(H115)&lt;&gt;"",COUNTA($H$78:H114)&amp;"","")</f>
        <v>34</v>
      </c>
      <c r="C115" s="25" t="s">
        <v>19</v>
      </c>
      <c r="D115" s="25"/>
      <c r="E115" s="25"/>
      <c r="F115" s="66" t="s">
        <v>22</v>
      </c>
      <c r="G115" s="25">
        <v>1</v>
      </c>
      <c r="H115" s="25" t="s">
        <v>16</v>
      </c>
      <c r="I115" s="26">
        <v>0</v>
      </c>
      <c r="J115" s="21">
        <f t="shared" ref="J115:J116" si="2">G115*I115</f>
        <v>0</v>
      </c>
    </row>
    <row r="116" spans="1:10" ht="15.75" x14ac:dyDescent="0.25">
      <c r="A116" s="6"/>
      <c r="B116" s="20" t="str">
        <f>IF(TRIM(H116)&lt;&gt;"",COUNTA($H$78:H115)&amp;"","")</f>
        <v>35</v>
      </c>
      <c r="C116" s="25" t="s">
        <v>29</v>
      </c>
      <c r="D116" s="25"/>
      <c r="E116" s="25"/>
      <c r="F116" s="66" t="s">
        <v>75</v>
      </c>
      <c r="G116" s="25">
        <v>1</v>
      </c>
      <c r="H116" s="25" t="s">
        <v>16</v>
      </c>
      <c r="I116" s="26">
        <v>0</v>
      </c>
      <c r="J116" s="21">
        <f t="shared" si="2"/>
        <v>0</v>
      </c>
    </row>
    <row r="117" spans="1:10" ht="15.75" x14ac:dyDescent="0.25">
      <c r="A117" s="6"/>
      <c r="B117" s="20" t="str">
        <f>IF(TRIM(H117)&lt;&gt;"",COUNTA($H$78:H116)&amp;"","")</f>
        <v>36</v>
      </c>
      <c r="C117" s="25" t="s">
        <v>30</v>
      </c>
      <c r="D117" s="25"/>
      <c r="E117" s="25"/>
      <c r="F117" s="66" t="s">
        <v>76</v>
      </c>
      <c r="G117" s="25">
        <v>9</v>
      </c>
      <c r="H117" s="25" t="s">
        <v>16</v>
      </c>
      <c r="I117" s="26">
        <v>0</v>
      </c>
      <c r="J117" s="21">
        <f>G117*I117</f>
        <v>0</v>
      </c>
    </row>
    <row r="118" spans="1:10" ht="15.75" x14ac:dyDescent="0.25">
      <c r="A118" s="6"/>
      <c r="B118" s="20" t="str">
        <f>IF(TRIM(H118)&lt;&gt;"",COUNTA($H$78:H117)&amp;"","")</f>
        <v>37</v>
      </c>
      <c r="C118" s="25" t="s">
        <v>31</v>
      </c>
      <c r="D118" s="25"/>
      <c r="E118" s="25"/>
      <c r="F118" s="67" t="s">
        <v>71</v>
      </c>
      <c r="G118" s="25">
        <v>17</v>
      </c>
      <c r="H118" s="25" t="s">
        <v>16</v>
      </c>
      <c r="I118" s="26">
        <v>0</v>
      </c>
      <c r="J118" s="21">
        <f t="shared" ref="J118:J125" si="3">G118*I118</f>
        <v>0</v>
      </c>
    </row>
    <row r="119" spans="1:10" ht="15.75" x14ac:dyDescent="0.25">
      <c r="A119" s="6"/>
      <c r="B119" s="20" t="str">
        <f>IF(TRIM(H119)&lt;&gt;"",COUNTA($H$78:H118)&amp;"","")</f>
        <v>38</v>
      </c>
      <c r="C119" s="25" t="s">
        <v>31</v>
      </c>
      <c r="D119" s="25"/>
      <c r="E119" s="25"/>
      <c r="F119" s="66" t="s">
        <v>77</v>
      </c>
      <c r="G119" s="25">
        <v>14</v>
      </c>
      <c r="H119" s="25" t="s">
        <v>16</v>
      </c>
      <c r="I119" s="26">
        <v>0</v>
      </c>
      <c r="J119" s="21">
        <f t="shared" si="3"/>
        <v>0</v>
      </c>
    </row>
    <row r="120" spans="1:10" ht="15.75" x14ac:dyDescent="0.25">
      <c r="A120" s="6"/>
      <c r="B120" s="20" t="str">
        <f>IF(TRIM(H120)&lt;&gt;"",COUNTA($H$78:H119)&amp;"","")</f>
        <v>39</v>
      </c>
      <c r="C120" s="25" t="s">
        <v>32</v>
      </c>
      <c r="D120" s="25"/>
      <c r="E120" s="25"/>
      <c r="F120" s="66" t="s">
        <v>78</v>
      </c>
      <c r="G120" s="25">
        <v>30</v>
      </c>
      <c r="H120" s="25" t="s">
        <v>16</v>
      </c>
      <c r="I120" s="26">
        <v>0</v>
      </c>
      <c r="J120" s="21">
        <f t="shared" si="3"/>
        <v>0</v>
      </c>
    </row>
    <row r="121" spans="1:10" ht="15.75" x14ac:dyDescent="0.25">
      <c r="A121" s="6"/>
      <c r="B121" s="20" t="str">
        <f>IF(TRIM(H121)&lt;&gt;"",COUNTA($H$78:H120)&amp;"","")</f>
        <v>40</v>
      </c>
      <c r="C121" s="25" t="s">
        <v>26</v>
      </c>
      <c r="D121" s="25"/>
      <c r="E121" s="25"/>
      <c r="F121" s="66" t="s">
        <v>79</v>
      </c>
      <c r="G121" s="25">
        <v>4</v>
      </c>
      <c r="H121" s="25" t="s">
        <v>16</v>
      </c>
      <c r="I121" s="26">
        <v>0</v>
      </c>
      <c r="J121" s="21">
        <f t="shared" si="3"/>
        <v>0</v>
      </c>
    </row>
    <row r="122" spans="1:10" ht="15.75" x14ac:dyDescent="0.25">
      <c r="A122" s="6"/>
      <c r="B122" s="20" t="str">
        <f>IF(TRIM(H122)&lt;&gt;"",COUNTA($H$78:H121)&amp;"","")</f>
        <v>41</v>
      </c>
      <c r="C122" s="25" t="s">
        <v>28</v>
      </c>
      <c r="D122" s="25"/>
      <c r="E122" s="25"/>
      <c r="F122" s="66" t="s">
        <v>80</v>
      </c>
      <c r="G122" s="25">
        <v>20</v>
      </c>
      <c r="H122" s="25" t="s">
        <v>16</v>
      </c>
      <c r="I122" s="26">
        <v>0</v>
      </c>
      <c r="J122" s="21">
        <f t="shared" si="3"/>
        <v>0</v>
      </c>
    </row>
    <row r="123" spans="1:10" ht="15.75" x14ac:dyDescent="0.25">
      <c r="A123" s="6"/>
      <c r="B123" s="20" t="str">
        <f>IF(TRIM(H123)&lt;&gt;"",COUNTA($H$78:H122)&amp;"","")</f>
        <v>42</v>
      </c>
      <c r="C123" s="25" t="s">
        <v>27</v>
      </c>
      <c r="D123" s="25"/>
      <c r="E123" s="25"/>
      <c r="F123" s="66" t="s">
        <v>81</v>
      </c>
      <c r="G123" s="25">
        <v>1</v>
      </c>
      <c r="H123" s="25" t="s">
        <v>16</v>
      </c>
      <c r="I123" s="26">
        <v>0</v>
      </c>
      <c r="J123" s="21">
        <f t="shared" si="3"/>
        <v>0</v>
      </c>
    </row>
    <row r="124" spans="1:10" ht="15.75" x14ac:dyDescent="0.25">
      <c r="A124" s="6"/>
      <c r="B124" s="20" t="str">
        <f>IF(TRIM(H124)&lt;&gt;"",COUNTA($H$78:H123)&amp;"","")</f>
        <v>43</v>
      </c>
      <c r="C124" s="25" t="s">
        <v>27</v>
      </c>
      <c r="D124" s="25"/>
      <c r="E124" s="25"/>
      <c r="F124" s="66" t="s">
        <v>82</v>
      </c>
      <c r="G124" s="25">
        <v>1</v>
      </c>
      <c r="H124" s="25" t="s">
        <v>16</v>
      </c>
      <c r="I124" s="26">
        <v>0</v>
      </c>
      <c r="J124" s="21">
        <f t="shared" si="3"/>
        <v>0</v>
      </c>
    </row>
    <row r="125" spans="1:10" ht="15.75" x14ac:dyDescent="0.25">
      <c r="A125" s="6"/>
      <c r="B125" s="20" t="str">
        <f>IF(TRIM(H125)&lt;&gt;"",COUNTA($H$78:H124)&amp;"","")</f>
        <v>44</v>
      </c>
      <c r="C125" s="25" t="s">
        <v>29</v>
      </c>
      <c r="D125" s="25"/>
      <c r="E125" s="25"/>
      <c r="F125" s="66" t="s">
        <v>83</v>
      </c>
      <c r="G125" s="25">
        <v>1</v>
      </c>
      <c r="H125" s="25" t="s">
        <v>16</v>
      </c>
      <c r="I125" s="26">
        <v>0</v>
      </c>
      <c r="J125" s="21">
        <f t="shared" si="3"/>
        <v>0</v>
      </c>
    </row>
    <row r="126" spans="1:10" ht="15.75" x14ac:dyDescent="0.25">
      <c r="A126" s="6"/>
      <c r="B126" s="20" t="str">
        <f>IF(TRIM(H126)&lt;&gt;"",COUNTA($H$78:H125)&amp;"","")</f>
        <v>45</v>
      </c>
      <c r="C126" s="25" t="s">
        <v>25</v>
      </c>
      <c r="D126" s="25"/>
      <c r="E126" s="25"/>
      <c r="F126" s="66" t="s">
        <v>84</v>
      </c>
      <c r="G126" s="25">
        <v>2100</v>
      </c>
      <c r="H126" s="25" t="s">
        <v>18</v>
      </c>
      <c r="I126" s="26">
        <v>0</v>
      </c>
      <c r="J126" s="21">
        <f t="shared" ref="J126:J128" si="4">G126*I126</f>
        <v>0</v>
      </c>
    </row>
    <row r="127" spans="1:10" ht="15.75" x14ac:dyDescent="0.25">
      <c r="A127" s="6"/>
      <c r="B127" s="20" t="str">
        <f>IF(TRIM(H127)&lt;&gt;"",COUNTA($H$78:H126)&amp;"","")</f>
        <v>46</v>
      </c>
      <c r="C127" s="25" t="s">
        <v>25</v>
      </c>
      <c r="D127" s="25"/>
      <c r="E127" s="25"/>
      <c r="F127" s="66" t="s">
        <v>85</v>
      </c>
      <c r="G127" s="25">
        <v>1250</v>
      </c>
      <c r="H127" s="25" t="s">
        <v>18</v>
      </c>
      <c r="I127" s="26">
        <v>0</v>
      </c>
      <c r="J127" s="21">
        <f t="shared" si="4"/>
        <v>0</v>
      </c>
    </row>
    <row r="128" spans="1:10" ht="15.75" x14ac:dyDescent="0.25">
      <c r="A128" s="6"/>
      <c r="B128" s="20" t="str">
        <f>IF(TRIM(H128)&lt;&gt;"",COUNTA($H$78:H127)&amp;"","")</f>
        <v>47</v>
      </c>
      <c r="C128" s="25" t="s">
        <v>25</v>
      </c>
      <c r="D128" s="25"/>
      <c r="E128" s="25"/>
      <c r="F128" s="66" t="s">
        <v>66</v>
      </c>
      <c r="G128" s="25">
        <v>1800</v>
      </c>
      <c r="H128" s="25" t="s">
        <v>18</v>
      </c>
      <c r="I128" s="26">
        <v>0</v>
      </c>
      <c r="J128" s="21">
        <f t="shared" si="4"/>
        <v>0</v>
      </c>
    </row>
    <row r="129" spans="1:10" ht="15.75" x14ac:dyDescent="0.25">
      <c r="A129" s="6"/>
      <c r="B129" s="40" t="str">
        <f>IF(TRIM(H129)&lt;&gt;"",COUNTA($H$64:H129)&amp;"","")</f>
        <v/>
      </c>
      <c r="C129" s="41"/>
      <c r="D129" s="41"/>
      <c r="E129" s="42"/>
      <c r="F129" s="62" t="s">
        <v>12</v>
      </c>
      <c r="G129" s="43"/>
      <c r="H129" s="44"/>
      <c r="I129" s="45"/>
      <c r="J129" s="46">
        <f>SUM(J80:J128)</f>
        <v>0</v>
      </c>
    </row>
    <row r="130" spans="1:10" s="53" customFormat="1" ht="21" thickBot="1" x14ac:dyDescent="0.3">
      <c r="A130" s="52"/>
      <c r="B130" s="47"/>
      <c r="C130" s="48"/>
      <c r="D130" s="48"/>
      <c r="E130" s="49"/>
      <c r="F130" s="64" t="s">
        <v>9</v>
      </c>
      <c r="G130" s="48"/>
      <c r="H130" s="48"/>
      <c r="I130" s="50"/>
      <c r="J130" s="51">
        <f>J129</f>
        <v>0</v>
      </c>
    </row>
    <row r="131" spans="1:10" x14ac:dyDescent="0.25">
      <c r="A131" s="6"/>
      <c r="B131" s="70" t="s">
        <v>10</v>
      </c>
      <c r="C131" s="71"/>
      <c r="D131" s="71"/>
      <c r="E131" s="71"/>
      <c r="F131" s="71"/>
      <c r="G131" s="71"/>
      <c r="H131" s="71"/>
      <c r="I131" s="71"/>
      <c r="J131" s="72"/>
    </row>
    <row r="132" spans="1:10" ht="30.75" customHeight="1" x14ac:dyDescent="0.25">
      <c r="A132" s="6"/>
      <c r="B132" s="73"/>
      <c r="C132" s="74"/>
      <c r="D132" s="74"/>
      <c r="E132" s="74"/>
      <c r="F132" s="74"/>
      <c r="G132" s="74"/>
      <c r="H132" s="74"/>
      <c r="I132" s="74"/>
      <c r="J132" s="75"/>
    </row>
    <row r="133" spans="1:10" ht="15.75" thickBot="1" x14ac:dyDescent="0.3">
      <c r="A133" s="6"/>
      <c r="B133" s="76"/>
      <c r="C133" s="77"/>
      <c r="D133" s="77"/>
      <c r="E133" s="77"/>
      <c r="F133" s="77"/>
      <c r="G133" s="77"/>
      <c r="H133" s="77"/>
      <c r="I133" s="77"/>
      <c r="J133" s="78"/>
    </row>
    <row r="134" spans="1:10" ht="20.100000000000001" customHeight="1" x14ac:dyDescent="0.25">
      <c r="A134" s="6"/>
      <c r="B134" s="7"/>
      <c r="C134" s="7"/>
      <c r="D134" s="7"/>
      <c r="E134" s="17"/>
      <c r="F134" s="57"/>
    </row>
    <row r="135" spans="1:10" ht="20.100000000000001" customHeight="1" x14ac:dyDescent="0.25">
      <c r="A135" s="6"/>
      <c r="B135" s="7"/>
      <c r="C135" s="7"/>
      <c r="D135" s="7"/>
      <c r="E135" s="17"/>
      <c r="F135" s="57"/>
    </row>
    <row r="136" spans="1:10" ht="32.25" customHeight="1" x14ac:dyDescent="0.25">
      <c r="B136" s="69"/>
      <c r="C136" s="69"/>
      <c r="D136" s="69"/>
      <c r="E136" s="69"/>
      <c r="G136" s="13"/>
    </row>
    <row r="139" spans="1:10" x14ac:dyDescent="0.25">
      <c r="C139" s="14"/>
      <c r="D139" s="14"/>
      <c r="E139" s="18"/>
    </row>
    <row r="159" ht="22.5" customHeight="1" x14ac:dyDescent="0.25"/>
    <row r="163" spans="13:13" x14ac:dyDescent="0.25">
      <c r="M163" s="24"/>
    </row>
    <row r="173" spans="13:13" ht="20.100000000000001" customHeight="1" x14ac:dyDescent="0.25"/>
    <row r="177" ht="20.100000000000001" customHeight="1" x14ac:dyDescent="0.25"/>
    <row r="184" ht="33" customHeight="1" x14ac:dyDescent="0.25"/>
    <row r="185" ht="20.100000000000001" customHeight="1" x14ac:dyDescent="0.25"/>
    <row r="186" ht="20.100000000000001" customHeight="1" x14ac:dyDescent="0.25"/>
    <row r="190" ht="81" customHeight="1" x14ac:dyDescent="0.25"/>
    <row r="192" ht="20.100000000000001" customHeight="1" x14ac:dyDescent="0.25"/>
    <row r="196" ht="20.100000000000001" customHeight="1" x14ac:dyDescent="0.25"/>
    <row r="203" ht="69" customHeight="1" x14ac:dyDescent="0.25"/>
    <row r="207" ht="20.100000000000001" customHeight="1" x14ac:dyDescent="0.25"/>
    <row r="208" ht="20.100000000000001" customHeight="1" x14ac:dyDescent="0.25"/>
    <row r="209" spans="1:10" ht="60.75" customHeight="1" x14ac:dyDescent="0.25"/>
    <row r="213" spans="1:10" s="12" customFormat="1" ht="36" customHeight="1" x14ac:dyDescent="0.25">
      <c r="A213" s="4"/>
      <c r="B213" s="5"/>
      <c r="C213" s="5"/>
      <c r="D213" s="5"/>
      <c r="E213" s="16"/>
      <c r="F213" s="65"/>
      <c r="G213" s="5"/>
      <c r="H213" s="5"/>
      <c r="I213" s="5"/>
      <c r="J213" s="3"/>
    </row>
    <row r="214" spans="1:10" s="12" customFormat="1" ht="36" customHeight="1" x14ac:dyDescent="0.25">
      <c r="A214" s="4"/>
      <c r="B214" s="5"/>
      <c r="C214" s="5"/>
      <c r="D214" s="5"/>
      <c r="E214" s="16"/>
      <c r="F214" s="65"/>
      <c r="G214" s="5"/>
      <c r="H214" s="5"/>
      <c r="I214" s="5"/>
      <c r="J214" s="3"/>
    </row>
    <row r="215" spans="1:10" s="12" customFormat="1" ht="36" customHeight="1" x14ac:dyDescent="0.25">
      <c r="A215" s="4"/>
      <c r="B215" s="5"/>
      <c r="C215" s="5"/>
      <c r="D215" s="5"/>
      <c r="E215" s="16"/>
      <c r="F215" s="65"/>
      <c r="G215" s="5"/>
      <c r="H215" s="5"/>
      <c r="I215" s="5"/>
      <c r="J215" s="3"/>
    </row>
    <row r="216" spans="1:10" s="12" customFormat="1" x14ac:dyDescent="0.25">
      <c r="A216" s="4"/>
      <c r="B216" s="5"/>
      <c r="C216" s="5"/>
      <c r="D216" s="5"/>
      <c r="E216" s="16"/>
      <c r="F216" s="65"/>
      <c r="G216" s="5"/>
      <c r="H216" s="5"/>
      <c r="I216" s="5"/>
      <c r="J216" s="3"/>
    </row>
    <row r="217" spans="1:10" s="12" customFormat="1" ht="36" customHeight="1" x14ac:dyDescent="0.25">
      <c r="A217" s="4"/>
      <c r="B217" s="5"/>
      <c r="C217" s="5"/>
      <c r="D217" s="5"/>
      <c r="E217" s="16"/>
      <c r="F217" s="65"/>
      <c r="G217" s="5"/>
      <c r="H217" s="5"/>
      <c r="I217" s="5"/>
      <c r="J217" s="3"/>
    </row>
    <row r="218" spans="1:10" s="12" customFormat="1" ht="36" customHeight="1" x14ac:dyDescent="0.25">
      <c r="A218" s="4"/>
      <c r="B218" s="5"/>
      <c r="C218" s="5"/>
      <c r="D218" s="5"/>
      <c r="E218" s="16"/>
      <c r="F218" s="65"/>
      <c r="G218" s="5"/>
      <c r="H218" s="5"/>
      <c r="I218" s="5"/>
      <c r="J218" s="3"/>
    </row>
    <row r="219" spans="1:10" s="12" customFormat="1" x14ac:dyDescent="0.25">
      <c r="A219" s="4"/>
      <c r="B219" s="5"/>
      <c r="C219" s="5"/>
      <c r="D219" s="5"/>
      <c r="E219" s="16"/>
      <c r="F219" s="65"/>
      <c r="G219" s="5"/>
      <c r="H219" s="5"/>
      <c r="I219" s="5"/>
      <c r="J219" s="3"/>
    </row>
    <row r="220" spans="1:10" s="12" customFormat="1" ht="36" customHeight="1" x14ac:dyDescent="0.25">
      <c r="A220" s="4"/>
      <c r="B220" s="5"/>
      <c r="C220" s="5"/>
      <c r="D220" s="5"/>
      <c r="E220" s="16"/>
      <c r="F220" s="65"/>
      <c r="G220" s="5"/>
      <c r="H220" s="5"/>
      <c r="I220" s="5"/>
      <c r="J220" s="3"/>
    </row>
    <row r="221" spans="1:10" s="12" customFormat="1" ht="36" customHeight="1" x14ac:dyDescent="0.25">
      <c r="A221" s="4"/>
      <c r="B221" s="5"/>
      <c r="C221" s="5"/>
      <c r="D221" s="5"/>
      <c r="E221" s="16"/>
      <c r="F221" s="65"/>
      <c r="G221" s="5"/>
      <c r="H221" s="5"/>
      <c r="I221" s="5"/>
      <c r="J221" s="3"/>
    </row>
    <row r="222" spans="1:10" s="12" customFormat="1" ht="36" customHeight="1" x14ac:dyDescent="0.25">
      <c r="A222" s="4"/>
      <c r="B222" s="5"/>
      <c r="C222" s="5"/>
      <c r="D222" s="5"/>
      <c r="E222" s="16"/>
      <c r="F222" s="65"/>
      <c r="G222" s="5"/>
      <c r="H222" s="5"/>
      <c r="I222" s="5"/>
      <c r="J222" s="3"/>
    </row>
    <row r="223" spans="1:10" s="12" customFormat="1" ht="36" customHeight="1" x14ac:dyDescent="0.25">
      <c r="A223" s="4"/>
      <c r="B223" s="5"/>
      <c r="C223" s="5"/>
      <c r="D223" s="5"/>
      <c r="E223" s="16"/>
      <c r="F223" s="65"/>
      <c r="G223" s="5"/>
      <c r="H223" s="5"/>
      <c r="I223" s="5"/>
      <c r="J223" s="3"/>
    </row>
    <row r="224" spans="1:10" s="12" customFormat="1" ht="36" customHeight="1" x14ac:dyDescent="0.25">
      <c r="A224" s="4"/>
      <c r="B224" s="5"/>
      <c r="C224" s="5"/>
      <c r="D224" s="5"/>
      <c r="E224" s="16"/>
      <c r="F224" s="65"/>
      <c r="G224" s="5"/>
      <c r="H224" s="5"/>
      <c r="I224" s="5"/>
      <c r="J224" s="3"/>
    </row>
    <row r="225" spans="1:17" s="12" customFormat="1" x14ac:dyDescent="0.25">
      <c r="A225" s="4"/>
      <c r="B225" s="5"/>
      <c r="C225" s="5"/>
      <c r="D225" s="5"/>
      <c r="E225" s="16"/>
      <c r="F225" s="65"/>
      <c r="G225" s="5"/>
      <c r="H225" s="5"/>
      <c r="I225" s="5"/>
      <c r="J225" s="3"/>
    </row>
    <row r="228" spans="1:17" s="12" customFormat="1" x14ac:dyDescent="0.25">
      <c r="A228" s="4"/>
      <c r="B228" s="5"/>
      <c r="C228" s="5"/>
      <c r="D228" s="5"/>
      <c r="E228" s="16"/>
      <c r="F228" s="65"/>
      <c r="G228" s="5"/>
      <c r="H228" s="5"/>
      <c r="I228" s="5"/>
      <c r="J228" s="3"/>
    </row>
    <row r="230" spans="1:17" s="12" customFormat="1" x14ac:dyDescent="0.25">
      <c r="A230" s="4"/>
      <c r="B230" s="5"/>
      <c r="C230" s="5"/>
      <c r="D230" s="5"/>
      <c r="E230" s="16"/>
      <c r="F230" s="65"/>
      <c r="G230" s="5"/>
      <c r="H230" s="5"/>
      <c r="I230" s="5"/>
      <c r="J230" s="3"/>
    </row>
    <row r="231" spans="1:17" s="12" customFormat="1" x14ac:dyDescent="0.25">
      <c r="A231" s="4"/>
      <c r="B231" s="5"/>
      <c r="C231" s="5"/>
      <c r="D231" s="5"/>
      <c r="E231" s="16"/>
      <c r="F231" s="65"/>
      <c r="G231" s="5"/>
      <c r="H231" s="5"/>
      <c r="I231" s="5"/>
      <c r="J231" s="3"/>
    </row>
    <row r="232" spans="1:17" ht="15.75" x14ac:dyDescent="0.25">
      <c r="N232" s="22"/>
      <c r="O232" s="22"/>
      <c r="P232" s="22"/>
      <c r="Q232" s="23"/>
    </row>
    <row r="235" spans="1:17" ht="34.5" customHeight="1" x14ac:dyDescent="0.25"/>
  </sheetData>
  <sheetProtection formatCells="0" sort="0" autoFilter="0" pivotTables="0"/>
  <mergeCells count="4">
    <mergeCell ref="E74:F74"/>
    <mergeCell ref="E72:F72"/>
    <mergeCell ref="B136:E136"/>
    <mergeCell ref="B131:J133"/>
  </mergeCells>
  <phoneticPr fontId="12" type="noConversion"/>
  <printOptions horizontalCentered="1"/>
  <pageMargins left="0.31496062992125984" right="3.937007874015748E-2" top="0.23622047244094491" bottom="0.39370078740157483" header="0" footer="0"/>
  <pageSetup paperSize="9" scale="51" fitToHeight="0" orientation="portrait" r:id="rId1"/>
  <headerFooter differentFirst="1">
    <oddFooter>&amp;CPage &amp;P of &amp;N</oddFooter>
  </headerFooter>
  <rowBreaks count="1" manualBreakCount="1">
    <brk id="77" min="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59180B05-2B69-4E3C-9402-56E67E06EEBE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israr</cp:lastModifiedBy>
  <cp:lastPrinted>2020-07-28T16:26:12Z</cp:lastPrinted>
  <dcterms:created xsi:type="dcterms:W3CDTF">2013-09-18T14:51:37Z</dcterms:created>
  <dcterms:modified xsi:type="dcterms:W3CDTF">2025-07-15T13:26:43Z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{59180B05-2B69-4E3C-9402-56E67E06EEBE}</vt:lpwstr>
  </property>
</Properties>
</file>